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1395" windowWidth="11520" windowHeight="12705" activeTab="0"/>
  </bookViews>
  <sheets>
    <sheet name="Hoja1" sheetId="1" r:id="rId1"/>
  </sheets>
  <definedNames/>
  <calcPr fullCalcOnLoad="1"/>
</workbook>
</file>

<file path=xl/sharedStrings.xml><?xml version="1.0" encoding="utf-8"?>
<sst xmlns="http://schemas.openxmlformats.org/spreadsheetml/2006/main" count="135" uniqueCount="106">
  <si>
    <t>N.º  EXPEDIENTE</t>
  </si>
  <si>
    <t>OBJETO DEL CONTRATO</t>
  </si>
  <si>
    <t>DURACIÓN</t>
  </si>
  <si>
    <t xml:space="preserve"> IMPORTE DE LICITACIÓN</t>
  </si>
  <si>
    <t xml:space="preserve"> IVA</t>
  </si>
  <si>
    <t xml:space="preserve"> TOTAL</t>
  </si>
  <si>
    <t>PUBLICACIÓN DE LICITACIÓN EN PERFIL DEL CONTRATANTE</t>
  </si>
  <si>
    <t>Nº DE LICITADORES</t>
  </si>
  <si>
    <t>FECHA ADJUDICACION</t>
  </si>
  <si>
    <t xml:space="preserve"> IMPORTE DE ADJUDICACIÓN</t>
  </si>
  <si>
    <t>ADJUDICATARIO</t>
  </si>
  <si>
    <t>CIF O DNI DEL ADJUDICATARIO</t>
  </si>
  <si>
    <t>2 AÑOS</t>
  </si>
  <si>
    <t>SÍ</t>
  </si>
  <si>
    <t>1 AÑO</t>
  </si>
  <si>
    <t>3 MESES</t>
  </si>
  <si>
    <t>8/2021</t>
  </si>
  <si>
    <t>55 DÍAS</t>
  </si>
  <si>
    <t>B91178640</t>
  </si>
  <si>
    <t>Trama Diseño Gráfico, S.L.</t>
  </si>
  <si>
    <t xml:space="preserve">FECHA DE FORMALIZACIÓN </t>
  </si>
  <si>
    <t>Suministro e instalación de carpinterías y tabique móvil acústico para obra PFEA 2020</t>
  </si>
  <si>
    <t>12/2021</t>
  </si>
  <si>
    <t>28/2021</t>
  </si>
  <si>
    <t>48/2020</t>
  </si>
  <si>
    <t>57/2020</t>
  </si>
  <si>
    <t>61/2020</t>
  </si>
  <si>
    <t>63/2019</t>
  </si>
  <si>
    <t>63/2020 I</t>
  </si>
  <si>
    <t>68/2020</t>
  </si>
  <si>
    <t>70/2020</t>
  </si>
  <si>
    <t>88/2020</t>
  </si>
  <si>
    <t>91/2020</t>
  </si>
  <si>
    <t>104/2020</t>
  </si>
  <si>
    <t>105/2020</t>
  </si>
  <si>
    <t>109/2020</t>
  </si>
  <si>
    <t>116/2020</t>
  </si>
  <si>
    <t xml:space="preserve">Servicio de instalación, mantenimiento, retirada y limpieza del material de balizamiento de la zona de baño, durante la temporada 2021, en la playa del dique de contención de arenas “Príncipe Juan Carlos I” (Playa de El Espigón), </t>
  </si>
  <si>
    <t>CRATERA INTERVENCIONES SUBACUÁTICAS, S.L.</t>
  </si>
  <si>
    <t>B21332234</t>
  </si>
  <si>
    <t>patrocinio publicitario para la emisión en directo del programa Hora 25, emitido por la Cadena Ser, desde el Gran Teatro, el día 1 de junio de 2021, con motivo de la celebración de la VI edición del Festival Flamenco ‘Ciudad de Huelva’ y la reapertura del Gran Teatro tras su remodelación</t>
  </si>
  <si>
    <t>1 DÍA</t>
  </si>
  <si>
    <t>SOCIEDAD ESPAÑOLA DE RADIODIFUSIÓN SL</t>
  </si>
  <si>
    <t>B28016970</t>
  </si>
  <si>
    <t>37/2020</t>
  </si>
  <si>
    <t>Suministro de repuestos y materiales varios para el Departamento de Transportes del Excmo. Ayuntamiento de Huelva.</t>
  </si>
  <si>
    <t>COMERCIAL ROLDAN ONUBENSE DE MAQUINARIA SL</t>
  </si>
  <si>
    <t>B21106588</t>
  </si>
  <si>
    <t>Suministro de trofeos y medallas para las pruebas deportivas organizadas por el
Excmo. Ayuntamiento de Huelva.</t>
  </si>
  <si>
    <t>FUNDI-TROF, S.L.</t>
  </si>
  <si>
    <t>B02406452</t>
  </si>
  <si>
    <t>Servicio de asistencia técnica para la redacción de anteproyecto, proyecto
constructivo, estudio de seguridad y salud y dirección facultativa y coordinación de seguridad y salud en
fase de ejecución, de las obras incluidas en la Línea de Actuación 4 Edusi Huelva: Infraestructuras para
el transporte ciclista y peatonal para la conectividad del pulmón verde-pulmón social pulmón social y la
reducción del transporte motorizado privado. Proyecto: Infraestructuras para el transporte ciclista y
peatonal: valorización de la cornisa de laderas del Conquero con la implantación de áreas ciclables y
urbanización de los itinerarios peatonales y estanciales, en el marco de la estrategia de desarrollo urbano
sostenible de la ciudad de Huelva: regeneración de su pulmón verde y social (EDUSI HUELVA PVPS).</t>
  </si>
  <si>
    <t>15 MESES</t>
  </si>
  <si>
    <t>María Luz Galdames Márquez</t>
  </si>
  <si>
    <t>29797608G</t>
  </si>
  <si>
    <t>Servicio de asistencia técnica para la redacción de anteproyecto, proyecto de
construcción, dirección facultativa y coordinación de seguridad y salud en fase de ejecución, de las
obras incluidas en la línea de actuación LA 9: “Fomento de infraestructuras turísticas y culturales
asociadas al pulmón verde-social que, enmarcadas dentro del plan estratégico turístico de la ciudad,
fomenten la valorización del patrimonio cultural y natural del pulmón verde – pulmón social”</t>
  </si>
  <si>
    <t>4 AÑOS</t>
  </si>
  <si>
    <t>UTE BC ESTUDIO - BURÓ 4</t>
  </si>
  <si>
    <t>U04973624</t>
  </si>
  <si>
    <t>Prestación de los servicios médicos necesarios en el Excmo. Ayuntamiento de
Huelva</t>
  </si>
  <si>
    <t>CLINICA LOS NARANJOS GRUPO HLA, SLU</t>
  </si>
  <si>
    <t>B21561568</t>
  </si>
  <si>
    <t>Servicio de asistencia técnica para la redacción de anteproyecto, proyecto de construcción, dirección facultativa y coordinación de seguridad y salud en fase de ejecución, de las obras incluidas en la línea de actuación LA-11 “programa de recualificación de las zonas verdes del pulmón verde-pulmón social para el uso social y turístico de los barrios anejos y el resto de ciudad, fomentando la puesta en valor del patrimonio natural existente y/o recuperando espacios urbanos para su reconversión en zonas verdes de uso colectivo. Creación de “alveolos verdes”, 1ª fase, en el
marco de la estrategia de desarrollo urbano sostenible e integrado de la ciudad de Huelva: regeneración de su pulmón verde y social (EDUSI HUELVA PVPS).</t>
  </si>
  <si>
    <t>Oscar Penco Infante</t>
  </si>
  <si>
    <t>44232580S</t>
  </si>
  <si>
    <t>64/2020 II</t>
  </si>
  <si>
    <t>Servicio de asistencia técnica para la redacción de anteproyecto, proyecto de construcción, dirección facultativa y coordinación de seguridad y salud en fase de ejecución, de las obras incluidas en la línea de actuación LA-11 “programa de recualificación de las zonas verdes del pulmón verde-pulmón social para el uso social y turístico de los barrios anejos y el resto de ciudad, fomentando la puesta en valor del patrimonio natural existente y/o recuperando espacios urbanos para su reconversión en zonas verdes de uso colectivo. Creación de “alveolos verdes”, 2ª fase, en el
marco de la estrategia de desarrollo urbano sostenible e integrado de la ciudad de Huelva: regeneración de su pulmón verde y social (EDUSI HUELVA PVPS).</t>
  </si>
  <si>
    <t>Óscar Penco Infante</t>
  </si>
  <si>
    <t>Suministro de trajes técnicos de rescate categoría tres de protección (EPIS) para el servicio del extinción de incendio y salvamento del Excmo. Ayuntamiento de Huelva.</t>
  </si>
  <si>
    <t>PROTEC SOLANA S.L.</t>
  </si>
  <si>
    <t>B26321216</t>
  </si>
  <si>
    <t>Servicio de repintado de la señalización horizontal de las calles de la ciudad de Huelva.</t>
  </si>
  <si>
    <t>1 MES</t>
  </si>
  <si>
    <t>SEÑALIZACIONES JICA ANDALUZA S.L.</t>
  </si>
  <si>
    <t>B41637836</t>
  </si>
  <si>
    <t>Servicio de asistencia técnica para la redacción de anteproyecto, proyecto constructivo, estudio de seguridad y salud y dirección facultativa y coordinación de seguridad y
salud en fase de ejecución, de las obras de remodelación de la plaza de la Merced y peatonalización de su entorno</t>
  </si>
  <si>
    <t>ARQUITECTURA, CIUDAD Y TERRITORIO ANDALUZ S.L.P.</t>
  </si>
  <si>
    <t>B41748591</t>
  </si>
  <si>
    <t>Servicio de asistencia técnica para la redacción de anteproyecto, proyecto constructivo, estudio de seguridad y salud y dirección facultativa y coordinación de seguridad y
salud en fase de ejecución, de las obras de reurbanización de la avenida de Santa Marta y calle Virgen de las Mercedes</t>
  </si>
  <si>
    <t>8 MESES</t>
  </si>
  <si>
    <t>Sergio Gomez Melgar</t>
  </si>
  <si>
    <t>44203312A</t>
  </si>
  <si>
    <t>Prestación del servicio para las actuaciones de Pedagogía del Hábitat.</t>
  </si>
  <si>
    <t>19 MESES</t>
  </si>
  <si>
    <t>Empresa de Servicios en Intervención Social Mano a Mano SL</t>
  </si>
  <si>
    <t>B41944414</t>
  </si>
  <si>
    <t>Servicio consistente en el desarrollo de itinerarios integrados de inserción sobre las actuaciones derivadas de la Estrategia de Desarrollo Urbano Sostenible de la Ciudad de Huelva: regeneración de su pulmón verde y social (Edusi Huelva PVPS) LOTES 2 y 4</t>
  </si>
  <si>
    <t>16 MESES</t>
  </si>
  <si>
    <t>CRUZ ROJA ESPAÑOLA</t>
  </si>
  <si>
    <t>Q2866001G</t>
  </si>
  <si>
    <t>Obras de peatonalización del entorno escuela León Ortega</t>
  </si>
  <si>
    <t>TR CONSTRUYA, S.L.U.</t>
  </si>
  <si>
    <t>B21107677</t>
  </si>
  <si>
    <t>Obas de rehabilitación de los torreones del edificio del Ayuntamiento</t>
  </si>
  <si>
    <t>6 MESES</t>
  </si>
  <si>
    <t>ANDALUZA DE FOMENTO CONSTRUCCIONES CIVILES Y PROYECTOS S.L.</t>
  </si>
  <si>
    <t>B21534128</t>
  </si>
  <si>
    <t>13/2021</t>
  </si>
  <si>
    <t>servicio de vigilancia, salvamento, socorrismo y primeros auxilios, durante la temporada 2021, en la playa del dique de contención de arenas “Príncipe Juan Carlos I” (playa de El Espigón) de Huelva</t>
  </si>
  <si>
    <t>B21564208</t>
  </si>
  <si>
    <t>FORGESER SERVICIOS DEL SUR S.L.</t>
  </si>
  <si>
    <t>106/2020</t>
  </si>
  <si>
    <t>contratación del servicio de asistencia técnica para el asesoramiento, cambio de diseño, gestión de contenidos del sitio web de EDUSI, para el desarrollo del plan de comunicación sobre las actuaciones derivadas de la Estrategia de Desarrollo Urbano Sostenible de la ciudad de Huelva</t>
  </si>
  <si>
    <t>18 MESES</t>
  </si>
  <si>
    <t>Aria Tecsystems S.L</t>
  </si>
  <si>
    <t xml:space="preserve">B47793591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</si>
</sst>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C0A];&quot;-&quot;#,##0.00&quot; &quot;[$€-C0A]"/>
    <numFmt numFmtId="165" formatCode="#,##0.00&quot; &quot;[$€-C0A];[Red]&quot;-&quot;#,##0.00&quot; &quot;[$€-C0A]"/>
  </numFmts>
  <fonts count="55">
    <font>
      <sz val="11"/>
      <color rgb="FF000000"/>
      <name val="Liberation Sans1"/>
      <family val="0"/>
    </font>
    <font>
      <sz val="11"/>
      <color indexed="8"/>
      <name val="Calibri"/>
      <family val="2"/>
    </font>
    <font>
      <b/>
      <i/>
      <sz val="16"/>
      <color indexed="8"/>
      <name val="Liberation Sans1"/>
      <family val="0"/>
    </font>
    <font>
      <b/>
      <i/>
      <u val="single"/>
      <sz val="11"/>
      <color indexed="8"/>
      <name val="Liberation Sans1"/>
      <family val="0"/>
    </font>
    <font>
      <b/>
      <sz val="8"/>
      <color indexed="8"/>
      <name val="Calibri"/>
      <family val="2"/>
    </font>
    <font>
      <sz val="8"/>
      <color indexed="8"/>
      <name val="Liberation Sans1"/>
      <family val="0"/>
    </font>
    <font>
      <sz val="9"/>
      <color indexed="8"/>
      <name val="Verdana"/>
      <family val="2"/>
    </font>
    <font>
      <sz val="8"/>
      <color indexed="8"/>
      <name val="Verdana"/>
      <family val="2"/>
    </font>
    <font>
      <sz val="9"/>
      <color indexed="10"/>
      <name val="Verdana"/>
      <family val="2"/>
    </font>
    <font>
      <sz val="11"/>
      <color indexed="10"/>
      <name val="Liberation Sans1"/>
      <family val="0"/>
    </font>
    <font>
      <sz val="8"/>
      <name val="Liberation Sans1"/>
      <family val="0"/>
    </font>
    <font>
      <sz val="10"/>
      <color indexed="8"/>
      <name val="Verdana"/>
      <family val="2"/>
    </font>
    <font>
      <sz val="11"/>
      <color indexed="8"/>
      <name val="Liberation Sans1"/>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i/>
      <sz val="16"/>
      <color rgb="FF000000"/>
      <name val="Liberation Sans1"/>
      <family val="0"/>
    </font>
    <font>
      <sz val="11"/>
      <color rgb="FF9C0006"/>
      <name val="Calibri"/>
      <family val="2"/>
    </font>
    <font>
      <sz val="11"/>
      <color rgb="FF9C6500"/>
      <name val="Calibri"/>
      <family val="2"/>
    </font>
    <font>
      <b/>
      <i/>
      <u val="single"/>
      <sz val="11"/>
      <color rgb="FF000000"/>
      <name val="Liberation Sans1"/>
      <family val="0"/>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color rgb="FF000000"/>
      <name val="Calibri"/>
      <family val="2"/>
    </font>
    <font>
      <sz val="8"/>
      <color rgb="FF000000"/>
      <name val="Liberation Sans1"/>
      <family val="0"/>
    </font>
    <font>
      <sz val="9"/>
      <color rgb="FF000000"/>
      <name val="Verdana"/>
      <family val="2"/>
    </font>
    <font>
      <sz val="9"/>
      <color rgb="FFFF0000"/>
      <name val="Verdana"/>
      <family val="2"/>
    </font>
    <font>
      <sz val="11"/>
      <color rgb="FFFF0000"/>
      <name val="Liberation Sans1"/>
      <family val="0"/>
    </font>
    <font>
      <sz val="8"/>
      <color rgb="FF000000"/>
      <name val="Verdana"/>
      <family val="2"/>
    </font>
    <font>
      <sz val="10"/>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Border="0" applyProtection="0">
      <alignment horizontal="center"/>
    </xf>
    <xf numFmtId="0" fontId="37" fillId="0" borderId="0" applyNumberFormat="0" applyBorder="0" applyProtection="0">
      <alignment horizontal="center" textRotation="90"/>
    </xf>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0" borderId="0" applyNumberFormat="0" applyBorder="0" applyProtection="0">
      <alignment/>
    </xf>
    <xf numFmtId="165" fontId="40" fillId="0" borderId="0" applyBorder="0" applyProtection="0">
      <alignment/>
    </xf>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0">
    <xf numFmtId="0" fontId="0" fillId="0" borderId="0" xfId="0" applyAlignment="1">
      <alignment/>
    </xf>
    <xf numFmtId="0" fontId="48" fillId="0" borderId="0" xfId="0" applyFont="1" applyAlignment="1">
      <alignment horizontal="center" vertical="center" wrapText="1"/>
    </xf>
    <xf numFmtId="0" fontId="49" fillId="0" borderId="0" xfId="0" applyFont="1" applyAlignment="1">
      <alignment horizontal="center" vertical="center" wrapText="1"/>
    </xf>
    <xf numFmtId="49" fontId="50" fillId="0" borderId="0" xfId="0" applyNumberFormat="1" applyFont="1" applyAlignment="1">
      <alignment horizontal="center" vertical="center"/>
    </xf>
    <xf numFmtId="0" fontId="50" fillId="0" borderId="0" xfId="0" applyFont="1" applyAlignment="1">
      <alignment wrapText="1"/>
    </xf>
    <xf numFmtId="0" fontId="50" fillId="0" borderId="0" xfId="0" applyFont="1" applyAlignment="1">
      <alignment horizontal="center" vertical="center"/>
    </xf>
    <xf numFmtId="164" fontId="50" fillId="0" borderId="0" xfId="0" applyNumberFormat="1" applyFont="1" applyAlignment="1">
      <alignment horizontal="center" vertical="center"/>
    </xf>
    <xf numFmtId="3" fontId="50" fillId="0" borderId="0" xfId="0" applyNumberFormat="1" applyFont="1" applyAlignment="1">
      <alignment horizontal="center" vertical="center"/>
    </xf>
    <xf numFmtId="14" fontId="50" fillId="0" borderId="0" xfId="0" applyNumberFormat="1"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0" fillId="0" borderId="0" xfId="0" applyAlignment="1">
      <alignment horizontal="center" vertical="center"/>
    </xf>
    <xf numFmtId="49" fontId="53" fillId="0" borderId="0" xfId="0" applyNumberFormat="1" applyFont="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0" fillId="0" borderId="0" xfId="0" applyFont="1" applyAlignment="1">
      <alignment/>
    </xf>
    <xf numFmtId="0" fontId="50" fillId="0" borderId="0" xfId="0" applyFont="1" applyAlignment="1">
      <alignment horizontal="center" vertical="center" wrapText="1"/>
    </xf>
    <xf numFmtId="49" fontId="50" fillId="0" borderId="0" xfId="0" applyNumberFormat="1" applyFont="1" applyAlignment="1">
      <alignment horizontal="center" vertical="center" wrapText="1"/>
    </xf>
    <xf numFmtId="0" fontId="54" fillId="0" borderId="0" xfId="0" applyFont="1" applyAlignment="1">
      <alignment wrapText="1"/>
    </xf>
    <xf numFmtId="0" fontId="50" fillId="0" borderId="0" xfId="0" applyNumberFormat="1" applyFont="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eading" xfId="45"/>
    <cellStyle name="Heading1" xfId="46"/>
    <cellStyle name="Incorrecto" xfId="47"/>
    <cellStyle name="Comma" xfId="48"/>
    <cellStyle name="Comma [0]" xfId="49"/>
    <cellStyle name="Currency" xfId="50"/>
    <cellStyle name="Currency [0]" xfId="51"/>
    <cellStyle name="Neutral" xfId="52"/>
    <cellStyle name="Notas" xfId="53"/>
    <cellStyle name="Percent" xfId="54"/>
    <cellStyle name="Result" xfId="55"/>
    <cellStyle name="Result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9"/>
  <sheetViews>
    <sheetView tabSelected="1" zoomScalePageLayoutView="0" workbookViewId="0" topLeftCell="A1">
      <pane ySplit="1" topLeftCell="A17" activePane="bottomLeft" state="frozen"/>
      <selection pane="topLeft" activeCell="F1" sqref="F1"/>
      <selection pane="bottomLeft" activeCell="A19" sqref="A19"/>
    </sheetView>
  </sheetViews>
  <sheetFormatPr defaultColWidth="11.19921875" defaultRowHeight="14.25"/>
  <cols>
    <col min="1" max="1" width="13.8984375" style="11" customWidth="1"/>
    <col min="2" max="2" width="48.09765625" style="11" customWidth="1"/>
    <col min="3" max="3" width="10.59765625" style="11" customWidth="1"/>
    <col min="4" max="4" width="21" style="11" customWidth="1"/>
    <col min="5" max="5" width="13.3984375" style="11" customWidth="1"/>
    <col min="6" max="6" width="17.59765625" style="11" customWidth="1"/>
    <col min="7" max="7" width="26.19921875" style="11" customWidth="1"/>
    <col min="8" max="8" width="16.8984375" style="11" customWidth="1"/>
    <col min="9" max="9" width="14.5" style="11" customWidth="1"/>
    <col min="10" max="10" width="23" style="11" customWidth="1"/>
    <col min="11" max="11" width="16.3984375" style="11" customWidth="1"/>
    <col min="12" max="12" width="20.19921875" style="11" customWidth="1"/>
    <col min="13" max="13" width="48.69921875" style="11" customWidth="1"/>
    <col min="14" max="14" width="20.8984375" style="11" customWidth="1"/>
    <col min="15" max="15" width="24.5" style="11" customWidth="1"/>
    <col min="16" max="24" width="10.59765625" style="11" customWidth="1"/>
    <col min="25" max="25" width="11" style="11" customWidth="1"/>
    <col min="26" max="16384" width="11" style="11" customWidth="1"/>
  </cols>
  <sheetData>
    <row r="1" spans="1:16" s="2" customFormat="1" ht="22.5">
      <c r="A1" s="1" t="s">
        <v>0</v>
      </c>
      <c r="B1" s="1" t="s">
        <v>1</v>
      </c>
      <c r="C1" s="1" t="s">
        <v>2</v>
      </c>
      <c r="D1" s="1" t="s">
        <v>3</v>
      </c>
      <c r="E1" s="1" t="s">
        <v>4</v>
      </c>
      <c r="F1" s="1" t="s">
        <v>5</v>
      </c>
      <c r="G1" s="1" t="s">
        <v>6</v>
      </c>
      <c r="H1" s="1" t="s">
        <v>7</v>
      </c>
      <c r="I1" s="1" t="s">
        <v>8</v>
      </c>
      <c r="J1" s="1" t="s">
        <v>9</v>
      </c>
      <c r="K1" s="1" t="s">
        <v>4</v>
      </c>
      <c r="L1" s="1" t="s">
        <v>5</v>
      </c>
      <c r="M1" s="1" t="s">
        <v>10</v>
      </c>
      <c r="N1" s="1" t="s">
        <v>11</v>
      </c>
      <c r="O1" s="1" t="s">
        <v>20</v>
      </c>
      <c r="P1" s="1"/>
    </row>
    <row r="2" spans="1:15" ht="28.5">
      <c r="A2" s="3" t="s">
        <v>16</v>
      </c>
      <c r="B2" s="13" t="s">
        <v>21</v>
      </c>
      <c r="C2" s="5" t="s">
        <v>17</v>
      </c>
      <c r="D2" s="6">
        <v>37244.61</v>
      </c>
      <c r="E2" s="6">
        <f>D2*0.21</f>
        <v>7821.3681</v>
      </c>
      <c r="F2" s="6">
        <f>D2+E2</f>
        <v>45065.9781</v>
      </c>
      <c r="G2" s="5" t="s">
        <v>13</v>
      </c>
      <c r="H2" s="11">
        <v>1</v>
      </c>
      <c r="I2" s="8">
        <v>44335</v>
      </c>
      <c r="J2" s="6">
        <v>32573.11</v>
      </c>
      <c r="K2" s="6">
        <f>J2*0.21</f>
        <v>6840.3531</v>
      </c>
      <c r="L2" s="6">
        <f>K2+J2</f>
        <v>39413.4631</v>
      </c>
      <c r="M2" s="11" t="s">
        <v>19</v>
      </c>
      <c r="N2" s="11" t="s">
        <v>18</v>
      </c>
      <c r="O2" s="14">
        <v>44336</v>
      </c>
    </row>
    <row r="3" spans="1:15" ht="45">
      <c r="A3" s="3" t="s">
        <v>22</v>
      </c>
      <c r="B3" s="4" t="s">
        <v>37</v>
      </c>
      <c r="C3" s="5" t="s">
        <v>15</v>
      </c>
      <c r="D3" s="6">
        <v>24530</v>
      </c>
      <c r="E3" s="6">
        <f aca="true" t="shared" si="0" ref="E3:E21">D3*0.21</f>
        <v>5151.3</v>
      </c>
      <c r="F3" s="6">
        <f aca="true" t="shared" si="1" ref="F3:F22">D3+E3</f>
        <v>29681.3</v>
      </c>
      <c r="G3" s="5" t="s">
        <v>13</v>
      </c>
      <c r="H3" s="11">
        <v>1</v>
      </c>
      <c r="I3" s="8">
        <v>44348</v>
      </c>
      <c r="J3" s="6">
        <v>23900</v>
      </c>
      <c r="K3" s="6">
        <f aca="true" t="shared" si="2" ref="K3:K28">J3*0.21</f>
        <v>5019</v>
      </c>
      <c r="L3" s="6">
        <f aca="true" t="shared" si="3" ref="L3:L28">K3+J3</f>
        <v>28919</v>
      </c>
      <c r="M3" s="13" t="s">
        <v>38</v>
      </c>
      <c r="N3" s="11" t="s">
        <v>39</v>
      </c>
      <c r="O3" s="14">
        <v>44349</v>
      </c>
    </row>
    <row r="4" spans="1:15" ht="45">
      <c r="A4" s="3" t="s">
        <v>97</v>
      </c>
      <c r="B4" s="4" t="s">
        <v>98</v>
      </c>
      <c r="C4" s="5" t="s">
        <v>15</v>
      </c>
      <c r="D4" s="6">
        <v>64022.2</v>
      </c>
      <c r="E4" s="6">
        <f t="shared" si="0"/>
        <v>13444.661999999998</v>
      </c>
      <c r="F4" s="6">
        <f t="shared" si="1"/>
        <v>77466.862</v>
      </c>
      <c r="G4" s="5" t="s">
        <v>13</v>
      </c>
      <c r="H4" s="11">
        <v>2</v>
      </c>
      <c r="I4" s="8">
        <v>44350</v>
      </c>
      <c r="J4" s="6">
        <v>56915.36</v>
      </c>
      <c r="K4" s="6">
        <f t="shared" si="2"/>
        <v>11952.2256</v>
      </c>
      <c r="L4" s="6">
        <f t="shared" si="3"/>
        <v>68867.5856</v>
      </c>
      <c r="M4" s="13" t="s">
        <v>100</v>
      </c>
      <c r="N4" s="11" t="s">
        <v>99</v>
      </c>
      <c r="O4" s="14">
        <v>44365</v>
      </c>
    </row>
    <row r="5" spans="1:15" ht="85.5">
      <c r="A5" s="3" t="s">
        <v>23</v>
      </c>
      <c r="B5" s="13" t="s">
        <v>40</v>
      </c>
      <c r="C5" s="5" t="s">
        <v>41</v>
      </c>
      <c r="D5" s="6">
        <v>20000</v>
      </c>
      <c r="E5" s="6">
        <f t="shared" si="0"/>
        <v>4200</v>
      </c>
      <c r="F5" s="6">
        <f t="shared" si="1"/>
        <v>24200</v>
      </c>
      <c r="G5" s="5" t="s">
        <v>13</v>
      </c>
      <c r="H5" s="11">
        <v>1</v>
      </c>
      <c r="I5" s="14">
        <v>44344</v>
      </c>
      <c r="J5" s="6">
        <v>20000</v>
      </c>
      <c r="K5" s="6">
        <f t="shared" si="2"/>
        <v>4200</v>
      </c>
      <c r="L5" s="6">
        <f t="shared" si="3"/>
        <v>24200</v>
      </c>
      <c r="M5" s="11" t="s">
        <v>42</v>
      </c>
      <c r="N5" s="11" t="s">
        <v>43</v>
      </c>
      <c r="O5" s="14">
        <v>44344</v>
      </c>
    </row>
    <row r="6" spans="1:15" ht="42.75">
      <c r="A6" s="3" t="s">
        <v>44</v>
      </c>
      <c r="B6" s="13" t="s">
        <v>45</v>
      </c>
      <c r="C6" s="5" t="s">
        <v>14</v>
      </c>
      <c r="D6" s="6">
        <v>8446.42</v>
      </c>
      <c r="E6" s="6">
        <f t="shared" si="0"/>
        <v>1773.7482</v>
      </c>
      <c r="F6" s="6">
        <f t="shared" si="1"/>
        <v>10220.1682</v>
      </c>
      <c r="G6" s="5" t="s">
        <v>13</v>
      </c>
      <c r="H6" s="11">
        <v>3</v>
      </c>
      <c r="I6" s="14">
        <v>44350</v>
      </c>
      <c r="J6" s="6">
        <v>1891.04</v>
      </c>
      <c r="K6" s="6">
        <f t="shared" si="2"/>
        <v>397.11839999999995</v>
      </c>
      <c r="L6" s="6">
        <f t="shared" si="3"/>
        <v>2288.1584</v>
      </c>
      <c r="M6" s="11" t="s">
        <v>46</v>
      </c>
      <c r="N6" s="11" t="s">
        <v>47</v>
      </c>
      <c r="O6" s="14">
        <v>44351</v>
      </c>
    </row>
    <row r="7" spans="1:46" ht="34.5">
      <c r="A7" s="3" t="s">
        <v>24</v>
      </c>
      <c r="B7" s="4" t="s">
        <v>48</v>
      </c>
      <c r="C7" s="5" t="s">
        <v>12</v>
      </c>
      <c r="D7" s="6">
        <v>16000</v>
      </c>
      <c r="E7" s="6">
        <f t="shared" si="0"/>
        <v>3360</v>
      </c>
      <c r="F7" s="6">
        <f t="shared" si="1"/>
        <v>19360</v>
      </c>
      <c r="G7" s="5" t="s">
        <v>13</v>
      </c>
      <c r="H7" s="11">
        <v>5</v>
      </c>
      <c r="I7" s="14">
        <v>44305</v>
      </c>
      <c r="J7" s="6">
        <v>16000</v>
      </c>
      <c r="K7" s="6">
        <f t="shared" si="2"/>
        <v>3360</v>
      </c>
      <c r="L7" s="6">
        <f t="shared" si="3"/>
        <v>19360</v>
      </c>
      <c r="M7" s="5" t="s">
        <v>49</v>
      </c>
      <c r="N7" s="5" t="s">
        <v>50</v>
      </c>
      <c r="O7" s="8">
        <v>44306</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ht="180.75">
      <c r="A8" s="3" t="s">
        <v>25</v>
      </c>
      <c r="B8" s="4" t="s">
        <v>51</v>
      </c>
      <c r="C8" s="5" t="s">
        <v>52</v>
      </c>
      <c r="D8" s="6">
        <v>138828.5</v>
      </c>
      <c r="E8" s="6">
        <f t="shared" si="0"/>
        <v>29153.985</v>
      </c>
      <c r="F8" s="6">
        <f t="shared" si="1"/>
        <v>167982.485</v>
      </c>
      <c r="G8" s="5" t="s">
        <v>13</v>
      </c>
      <c r="H8" s="11">
        <v>6</v>
      </c>
      <c r="I8" s="14">
        <v>44319</v>
      </c>
      <c r="J8" s="6">
        <v>90000</v>
      </c>
      <c r="K8" s="6">
        <f t="shared" si="2"/>
        <v>18900</v>
      </c>
      <c r="L8" s="6">
        <f t="shared" si="3"/>
        <v>108900</v>
      </c>
      <c r="M8" s="5" t="s">
        <v>53</v>
      </c>
      <c r="N8" s="5" t="s">
        <v>54</v>
      </c>
      <c r="O8" s="8">
        <v>44350</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5" ht="113.25">
      <c r="A9" s="17" t="s">
        <v>26</v>
      </c>
      <c r="B9" s="4" t="s">
        <v>55</v>
      </c>
      <c r="C9" s="6" t="s">
        <v>56</v>
      </c>
      <c r="D9" s="6">
        <v>65207.44</v>
      </c>
      <c r="E9" s="6">
        <f t="shared" si="0"/>
        <v>13693.5624</v>
      </c>
      <c r="F9" s="6">
        <f t="shared" si="1"/>
        <v>78901.0024</v>
      </c>
      <c r="G9" s="5" t="s">
        <v>13</v>
      </c>
      <c r="H9" s="11">
        <v>5</v>
      </c>
      <c r="I9" s="14">
        <v>44300</v>
      </c>
      <c r="J9" s="6">
        <v>45000</v>
      </c>
      <c r="K9" s="6">
        <f t="shared" si="2"/>
        <v>9450</v>
      </c>
      <c r="L9" s="6">
        <f t="shared" si="3"/>
        <v>54450</v>
      </c>
      <c r="M9" s="13" t="s">
        <v>57</v>
      </c>
      <c r="N9" s="13" t="s">
        <v>58</v>
      </c>
      <c r="O9" s="8">
        <v>44321</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s="10" customFormat="1" ht="33.75">
      <c r="A10" s="17" t="s">
        <v>27</v>
      </c>
      <c r="B10" s="4" t="s">
        <v>59</v>
      </c>
      <c r="C10" s="6" t="s">
        <v>12</v>
      </c>
      <c r="D10" s="6">
        <v>56160</v>
      </c>
      <c r="E10" s="6">
        <f t="shared" si="0"/>
        <v>11793.6</v>
      </c>
      <c r="F10" s="6">
        <f t="shared" si="1"/>
        <v>67953.6</v>
      </c>
      <c r="G10" s="5" t="s">
        <v>13</v>
      </c>
      <c r="H10" s="11">
        <v>1</v>
      </c>
      <c r="I10" s="14">
        <v>44319</v>
      </c>
      <c r="J10" s="6">
        <v>55036</v>
      </c>
      <c r="K10" s="6"/>
      <c r="L10" s="6">
        <f t="shared" si="3"/>
        <v>55036</v>
      </c>
      <c r="M10" s="13" t="s">
        <v>60</v>
      </c>
      <c r="N10" s="13" t="s">
        <v>61</v>
      </c>
      <c r="O10" s="8">
        <v>44341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57.5">
      <c r="A11" s="17" t="s">
        <v>28</v>
      </c>
      <c r="B11" s="16" t="s">
        <v>62</v>
      </c>
      <c r="C11" s="5" t="s">
        <v>56</v>
      </c>
      <c r="D11" s="6">
        <v>38168.596</v>
      </c>
      <c r="E11" s="6">
        <f t="shared" si="0"/>
        <v>8015.405159999999</v>
      </c>
      <c r="F11" s="6">
        <f t="shared" si="1"/>
        <v>46184.00116</v>
      </c>
      <c r="G11" s="5" t="s">
        <v>13</v>
      </c>
      <c r="H11" s="11">
        <v>1</v>
      </c>
      <c r="I11" s="14">
        <v>44300</v>
      </c>
      <c r="J11" s="6">
        <v>25866.85</v>
      </c>
      <c r="K11" s="6">
        <f t="shared" si="2"/>
        <v>5432.0385</v>
      </c>
      <c r="L11" s="6">
        <f t="shared" si="3"/>
        <v>31298.888499999997</v>
      </c>
      <c r="M11" s="5" t="s">
        <v>63</v>
      </c>
      <c r="N11" s="5" t="s">
        <v>64</v>
      </c>
      <c r="O11" s="8">
        <v>44309</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157.5">
      <c r="A12" s="17" t="s">
        <v>65</v>
      </c>
      <c r="B12" s="16" t="s">
        <v>66</v>
      </c>
      <c r="C12" s="5" t="s">
        <v>56</v>
      </c>
      <c r="D12" s="6">
        <v>42189.26</v>
      </c>
      <c r="E12" s="6">
        <f t="shared" si="0"/>
        <v>8859.7446</v>
      </c>
      <c r="F12" s="6">
        <f t="shared" si="1"/>
        <v>51049.0046</v>
      </c>
      <c r="G12" s="5" t="s">
        <v>13</v>
      </c>
      <c r="H12" s="11">
        <v>1</v>
      </c>
      <c r="I12" s="14">
        <v>44301</v>
      </c>
      <c r="J12" s="6">
        <v>28591.66</v>
      </c>
      <c r="K12" s="6">
        <f t="shared" si="2"/>
        <v>6004.2486</v>
      </c>
      <c r="L12" s="6">
        <f t="shared" si="3"/>
        <v>34595.9086</v>
      </c>
      <c r="M12" s="5" t="s">
        <v>67</v>
      </c>
      <c r="N12" s="5" t="s">
        <v>64</v>
      </c>
      <c r="O12" s="8">
        <v>44309</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6" ht="33.75">
      <c r="A13" s="17" t="s">
        <v>29</v>
      </c>
      <c r="B13" s="16" t="s">
        <v>68</v>
      </c>
      <c r="C13" s="5" t="s">
        <v>15</v>
      </c>
      <c r="D13" s="6">
        <v>53719.01</v>
      </c>
      <c r="E13" s="6">
        <f t="shared" si="0"/>
        <v>11280.9921</v>
      </c>
      <c r="F13" s="6">
        <f t="shared" si="1"/>
        <v>65000.0021</v>
      </c>
      <c r="G13" s="5" t="s">
        <v>13</v>
      </c>
      <c r="H13" s="11">
        <v>1</v>
      </c>
      <c r="I13" s="14">
        <v>44280</v>
      </c>
      <c r="J13" s="6">
        <v>40000</v>
      </c>
      <c r="K13" s="6">
        <f t="shared" si="2"/>
        <v>8400</v>
      </c>
      <c r="L13" s="6">
        <f t="shared" si="3"/>
        <v>48400</v>
      </c>
      <c r="M13" s="5" t="s">
        <v>69</v>
      </c>
      <c r="N13" s="5" t="s">
        <v>70</v>
      </c>
      <c r="O13" s="8">
        <v>44291</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ht="22.5">
      <c r="A14" s="17" t="s">
        <v>30</v>
      </c>
      <c r="B14" s="16" t="s">
        <v>71</v>
      </c>
      <c r="C14" s="5" t="s">
        <v>72</v>
      </c>
      <c r="D14" s="6">
        <v>32231.401</v>
      </c>
      <c r="E14" s="6">
        <f t="shared" si="0"/>
        <v>6768.59421</v>
      </c>
      <c r="F14" s="6">
        <f t="shared" si="1"/>
        <v>38999.99521</v>
      </c>
      <c r="G14" s="5" t="s">
        <v>13</v>
      </c>
      <c r="H14" s="11">
        <v>10</v>
      </c>
      <c r="I14" s="14">
        <v>44350</v>
      </c>
      <c r="J14" s="6">
        <v>32231.401</v>
      </c>
      <c r="K14" s="6">
        <f t="shared" si="2"/>
        <v>6768.59421</v>
      </c>
      <c r="L14" s="6">
        <f t="shared" si="3"/>
        <v>38999.99521</v>
      </c>
      <c r="M14" s="5" t="s">
        <v>73</v>
      </c>
      <c r="N14" s="5" t="s">
        <v>74</v>
      </c>
      <c r="O14" s="14">
        <v>44349</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6" ht="68.25">
      <c r="A15" s="17" t="s">
        <v>31</v>
      </c>
      <c r="B15" s="4" t="s">
        <v>75</v>
      </c>
      <c r="C15" s="6" t="s">
        <v>52</v>
      </c>
      <c r="D15" s="6">
        <v>147510.24</v>
      </c>
      <c r="E15" s="6">
        <f t="shared" si="0"/>
        <v>30977.1504</v>
      </c>
      <c r="F15" s="6">
        <f t="shared" si="1"/>
        <v>178487.39039999997</v>
      </c>
      <c r="G15" s="5" t="s">
        <v>13</v>
      </c>
      <c r="H15" s="11">
        <v>9</v>
      </c>
      <c r="I15" s="14">
        <v>44308</v>
      </c>
      <c r="J15" s="6">
        <v>114320.43</v>
      </c>
      <c r="K15" s="6">
        <f t="shared" si="2"/>
        <v>24007.290299999997</v>
      </c>
      <c r="L15" s="6">
        <f t="shared" si="3"/>
        <v>138327.7203</v>
      </c>
      <c r="M15" s="5" t="s">
        <v>76</v>
      </c>
      <c r="N15" s="5" t="s">
        <v>77</v>
      </c>
      <c r="O15" s="8">
        <v>44333</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6" ht="78.75">
      <c r="A16" s="3" t="s">
        <v>32</v>
      </c>
      <c r="B16" s="16" t="s">
        <v>78</v>
      </c>
      <c r="C16" s="6" t="s">
        <v>79</v>
      </c>
      <c r="D16" s="6">
        <v>15001.04</v>
      </c>
      <c r="E16" s="6">
        <f t="shared" si="0"/>
        <v>3150.2184</v>
      </c>
      <c r="F16" s="6">
        <f t="shared" si="1"/>
        <v>18151.258400000002</v>
      </c>
      <c r="G16" s="5" t="s">
        <v>13</v>
      </c>
      <c r="H16" s="11">
        <v>4</v>
      </c>
      <c r="I16" s="14">
        <v>44263</v>
      </c>
      <c r="J16" s="6">
        <v>12300.85</v>
      </c>
      <c r="K16" s="6">
        <f t="shared" si="2"/>
        <v>2583.1785</v>
      </c>
      <c r="L16" s="6">
        <f t="shared" si="3"/>
        <v>14884.0285</v>
      </c>
      <c r="M16" s="5" t="s">
        <v>80</v>
      </c>
      <c r="N16" s="5" t="s">
        <v>81</v>
      </c>
      <c r="O16" s="8">
        <v>44274</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47" ht="23.25">
      <c r="A17" s="3" t="s">
        <v>33</v>
      </c>
      <c r="B17" s="4" t="s">
        <v>82</v>
      </c>
      <c r="C17" s="5" t="s">
        <v>83</v>
      </c>
      <c r="D17" s="6">
        <v>61818.18</v>
      </c>
      <c r="E17" s="6">
        <f t="shared" si="0"/>
        <v>12981.817799999999</v>
      </c>
      <c r="F17" s="6">
        <f t="shared" si="1"/>
        <v>74799.9978</v>
      </c>
      <c r="G17" s="5" t="s">
        <v>13</v>
      </c>
      <c r="H17" s="7">
        <v>1</v>
      </c>
      <c r="I17" s="8">
        <v>44336</v>
      </c>
      <c r="J17" s="6">
        <v>61818.18</v>
      </c>
      <c r="K17" s="6">
        <f t="shared" si="2"/>
        <v>12981.817799999999</v>
      </c>
      <c r="L17" s="6">
        <f t="shared" si="3"/>
        <v>74799.9978</v>
      </c>
      <c r="M17" s="5" t="s">
        <v>84</v>
      </c>
      <c r="N17" s="5" t="s">
        <v>85</v>
      </c>
      <c r="O17" s="8">
        <v>44350</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53.25">
      <c r="A18" s="3" t="s">
        <v>34</v>
      </c>
      <c r="B18" s="12" t="s">
        <v>86</v>
      </c>
      <c r="C18" s="5" t="s">
        <v>87</v>
      </c>
      <c r="D18" s="6">
        <v>132231.4</v>
      </c>
      <c r="E18" s="6">
        <f t="shared" si="0"/>
        <v>27768.593999999997</v>
      </c>
      <c r="F18" s="6">
        <f t="shared" si="1"/>
        <v>159999.994</v>
      </c>
      <c r="G18" s="5" t="s">
        <v>13</v>
      </c>
      <c r="H18" s="7">
        <v>1</v>
      </c>
      <c r="I18" s="8">
        <v>44314</v>
      </c>
      <c r="J18" s="6">
        <v>27400</v>
      </c>
      <c r="K18" s="6">
        <f t="shared" si="2"/>
        <v>5754</v>
      </c>
      <c r="L18" s="6">
        <f t="shared" si="3"/>
        <v>33154</v>
      </c>
      <c r="M18" s="5" t="s">
        <v>88</v>
      </c>
      <c r="N18" s="5" t="s">
        <v>89</v>
      </c>
      <c r="O18" s="8">
        <v>44343</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68.25">
      <c r="A19" s="3" t="s">
        <v>101</v>
      </c>
      <c r="B19" s="4" t="s">
        <v>102</v>
      </c>
      <c r="C19" s="5" t="s">
        <v>103</v>
      </c>
      <c r="D19" s="6">
        <v>14049.59</v>
      </c>
      <c r="E19" s="6">
        <f t="shared" si="0"/>
        <v>2950.4139</v>
      </c>
      <c r="F19" s="6">
        <f t="shared" si="1"/>
        <v>17000.0039</v>
      </c>
      <c r="G19" s="5" t="s">
        <v>13</v>
      </c>
      <c r="H19" s="7">
        <v>6</v>
      </c>
      <c r="I19" s="8">
        <v>44361</v>
      </c>
      <c r="J19" s="6">
        <v>7985.76</v>
      </c>
      <c r="K19" s="6">
        <f t="shared" si="2"/>
        <v>1677.0096</v>
      </c>
      <c r="L19" s="6">
        <f t="shared" si="3"/>
        <v>9662.7696</v>
      </c>
      <c r="M19" s="5" t="s">
        <v>104</v>
      </c>
      <c r="N19" s="5" t="s">
        <v>105</v>
      </c>
      <c r="O19" s="8">
        <v>44370</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15" ht="23.25" customHeight="1">
      <c r="A20" s="3" t="s">
        <v>35</v>
      </c>
      <c r="B20" s="18" t="s">
        <v>90</v>
      </c>
      <c r="C20" s="11" t="s">
        <v>79</v>
      </c>
      <c r="D20" s="6">
        <v>651368.38</v>
      </c>
      <c r="E20" s="6">
        <f t="shared" si="0"/>
        <v>136787.3598</v>
      </c>
      <c r="F20" s="6">
        <f t="shared" si="1"/>
        <v>788155.7398</v>
      </c>
      <c r="G20" s="5" t="s">
        <v>13</v>
      </c>
      <c r="H20" s="11">
        <v>21</v>
      </c>
      <c r="I20" s="14">
        <v>44327</v>
      </c>
      <c r="J20" s="6">
        <v>513864.51</v>
      </c>
      <c r="K20" s="6">
        <f t="shared" si="2"/>
        <v>107911.5471</v>
      </c>
      <c r="L20" s="6">
        <f t="shared" si="3"/>
        <v>621776.0571</v>
      </c>
      <c r="M20" s="5" t="s">
        <v>91</v>
      </c>
      <c r="N20" s="5" t="s">
        <v>92</v>
      </c>
      <c r="O20" s="14">
        <v>44350</v>
      </c>
    </row>
    <row r="21" spans="1:15" ht="23.25">
      <c r="A21" s="17" t="s">
        <v>36</v>
      </c>
      <c r="B21" s="4" t="s">
        <v>93</v>
      </c>
      <c r="C21" s="11" t="s">
        <v>94</v>
      </c>
      <c r="D21" s="6">
        <v>120032.94006</v>
      </c>
      <c r="E21" s="6">
        <f t="shared" si="0"/>
        <v>25206.917412599996</v>
      </c>
      <c r="F21" s="6">
        <f t="shared" si="1"/>
        <v>145239.85747259998</v>
      </c>
      <c r="G21" s="5" t="s">
        <v>13</v>
      </c>
      <c r="H21" s="11">
        <v>5</v>
      </c>
      <c r="I21" s="14">
        <v>44309</v>
      </c>
      <c r="J21" s="6">
        <v>104428.67</v>
      </c>
      <c r="K21" s="6">
        <f t="shared" si="2"/>
        <v>21930.020699999997</v>
      </c>
      <c r="L21" s="6">
        <f t="shared" si="3"/>
        <v>126358.69069999999</v>
      </c>
      <c r="M21" s="11" t="s">
        <v>95</v>
      </c>
      <c r="N21" s="11" t="s">
        <v>96</v>
      </c>
      <c r="O21" s="14">
        <v>44315</v>
      </c>
    </row>
    <row r="22" spans="1:12" ht="14.25">
      <c r="A22" s="17"/>
      <c r="B22" s="4"/>
      <c r="D22" s="6"/>
      <c r="E22" s="6"/>
      <c r="F22" s="6">
        <f t="shared" si="1"/>
        <v>0</v>
      </c>
      <c r="G22" s="5"/>
      <c r="I22" s="14"/>
      <c r="J22" s="6"/>
      <c r="K22" s="6">
        <f t="shared" si="2"/>
        <v>0</v>
      </c>
      <c r="L22" s="6">
        <f t="shared" si="3"/>
        <v>0</v>
      </c>
    </row>
    <row r="23" spans="1:12" ht="14.25">
      <c r="A23" s="17"/>
      <c r="B23" s="18"/>
      <c r="D23" s="6"/>
      <c r="E23" s="6"/>
      <c r="F23" s="6"/>
      <c r="G23" s="5"/>
      <c r="I23" s="14"/>
      <c r="J23" s="6"/>
      <c r="K23" s="6">
        <f t="shared" si="2"/>
        <v>0</v>
      </c>
      <c r="L23" s="6">
        <f t="shared" si="3"/>
        <v>0</v>
      </c>
    </row>
    <row r="24" spans="1:12" ht="14.25">
      <c r="A24" s="3"/>
      <c r="B24" s="18"/>
      <c r="D24" s="6"/>
      <c r="E24" s="6"/>
      <c r="F24" s="6"/>
      <c r="G24" s="5"/>
      <c r="I24" s="14"/>
      <c r="J24" s="6"/>
      <c r="K24" s="6">
        <f t="shared" si="2"/>
        <v>0</v>
      </c>
      <c r="L24" s="6">
        <f t="shared" si="3"/>
        <v>0</v>
      </c>
    </row>
    <row r="25" spans="1:12" ht="14.25">
      <c r="A25" s="3"/>
      <c r="B25" s="18"/>
      <c r="D25" s="6"/>
      <c r="E25" s="6"/>
      <c r="F25" s="6"/>
      <c r="G25" s="5"/>
      <c r="I25" s="14"/>
      <c r="J25" s="6"/>
      <c r="K25" s="6">
        <f t="shared" si="2"/>
        <v>0</v>
      </c>
      <c r="L25" s="6">
        <f t="shared" si="3"/>
        <v>0</v>
      </c>
    </row>
    <row r="26" spans="1:12" ht="14.25">
      <c r="A26" s="3"/>
      <c r="B26" s="18"/>
      <c r="D26" s="6"/>
      <c r="E26" s="19"/>
      <c r="F26" s="6"/>
      <c r="G26" s="5"/>
      <c r="I26" s="14"/>
      <c r="J26" s="6"/>
      <c r="K26" s="6">
        <f t="shared" si="2"/>
        <v>0</v>
      </c>
      <c r="L26" s="6">
        <f t="shared" si="3"/>
        <v>0</v>
      </c>
    </row>
    <row r="27" spans="1:12" ht="14.25">
      <c r="A27" s="17"/>
      <c r="B27" s="4"/>
      <c r="D27" s="6"/>
      <c r="E27" s="6"/>
      <c r="F27" s="6"/>
      <c r="G27" s="5"/>
      <c r="I27" s="14"/>
      <c r="J27" s="6"/>
      <c r="K27" s="6">
        <f t="shared" si="2"/>
        <v>0</v>
      </c>
      <c r="L27" s="6">
        <f t="shared" si="3"/>
        <v>0</v>
      </c>
    </row>
    <row r="28" spans="1:12" ht="14.25">
      <c r="A28" s="17"/>
      <c r="B28" s="4"/>
      <c r="D28" s="6"/>
      <c r="E28" s="6"/>
      <c r="F28" s="6"/>
      <c r="G28" s="5"/>
      <c r="I28" s="14"/>
      <c r="J28" s="6"/>
      <c r="K28" s="6">
        <f t="shared" si="2"/>
        <v>0</v>
      </c>
      <c r="L28" s="6">
        <f t="shared" si="3"/>
        <v>0</v>
      </c>
    </row>
    <row r="29" spans="1:12" ht="49.5" customHeight="1">
      <c r="A29" s="17"/>
      <c r="B29" s="4"/>
      <c r="D29" s="6"/>
      <c r="E29" s="6"/>
      <c r="F29" s="6"/>
      <c r="I29" s="14"/>
      <c r="J29" s="6"/>
      <c r="K29" s="6"/>
      <c r="L29" s="6"/>
    </row>
    <row r="30" spans="1:12" ht="14.25">
      <c r="A30" s="3"/>
      <c r="B30" s="4"/>
      <c r="D30" s="6"/>
      <c r="E30" s="6"/>
      <c r="F30" s="6"/>
      <c r="I30" s="14"/>
      <c r="J30" s="6"/>
      <c r="K30" s="6"/>
      <c r="L30" s="6"/>
    </row>
    <row r="31" spans="1:12" ht="14.25">
      <c r="A31" s="3"/>
      <c r="B31" s="4"/>
      <c r="D31" s="6"/>
      <c r="E31" s="6"/>
      <c r="F31" s="6"/>
      <c r="I31" s="14"/>
      <c r="J31" s="6"/>
      <c r="K31" s="6"/>
      <c r="L31" s="6"/>
    </row>
    <row r="32" spans="1:12" ht="14.25">
      <c r="A32" s="3"/>
      <c r="B32" s="4"/>
      <c r="D32" s="6"/>
      <c r="E32" s="6"/>
      <c r="F32" s="6"/>
      <c r="I32" s="14"/>
      <c r="J32" s="6"/>
      <c r="K32" s="6"/>
      <c r="L32" s="6"/>
    </row>
    <row r="33" spans="1:12" ht="14.25">
      <c r="A33" s="3"/>
      <c r="B33" s="4"/>
      <c r="D33" s="6"/>
      <c r="E33" s="6"/>
      <c r="F33" s="6"/>
      <c r="I33" s="14"/>
      <c r="J33" s="6"/>
      <c r="K33" s="6"/>
      <c r="L33" s="6"/>
    </row>
    <row r="34" spans="1:12" ht="14.25">
      <c r="A34" s="3"/>
      <c r="B34" s="15"/>
      <c r="D34" s="6"/>
      <c r="E34" s="6"/>
      <c r="F34" s="6"/>
      <c r="I34" s="14"/>
      <c r="J34" s="6"/>
      <c r="K34" s="6"/>
      <c r="L34" s="6"/>
    </row>
    <row r="35" spans="1:12" ht="14.25">
      <c r="A35" s="3"/>
      <c r="B35" s="18"/>
      <c r="D35" s="6"/>
      <c r="E35" s="6"/>
      <c r="F35" s="6"/>
      <c r="I35" s="14"/>
      <c r="J35" s="6"/>
      <c r="K35" s="6"/>
      <c r="L35" s="6"/>
    </row>
    <row r="36" spans="1:6" ht="14.25">
      <c r="A36" s="3"/>
      <c r="D36" s="6"/>
      <c r="F36" s="6"/>
    </row>
    <row r="37" ht="14.25">
      <c r="A37" s="3"/>
    </row>
    <row r="38" ht="14.25">
      <c r="A38" s="3"/>
    </row>
    <row r="39" ht="14.25">
      <c r="A39" s="3"/>
    </row>
  </sheetData>
  <sheetProtection/>
  <printOptions/>
  <pageMargins left="0" right="0" top="0.39370078740157505" bottom="0.39370078740157505" header="0" footer="0"/>
  <pageSetup fitToHeight="0" fitToWidth="0" horizontalDpi="600" verticalDpi="600" orientation="portrait" paperSize="9" r:id="rId1"/>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plancontratacion</dc:creator>
  <cp:keywords/>
  <dc:description/>
  <cp:lastModifiedBy>Ayto. Huelva</cp:lastModifiedBy>
  <dcterms:created xsi:type="dcterms:W3CDTF">2018-01-29T13:41:44Z</dcterms:created>
  <dcterms:modified xsi:type="dcterms:W3CDTF">2021-10-04T07:29:27Z</dcterms:modified>
  <cp:category/>
  <cp:version/>
  <cp:contentType/>
  <cp:contentStatus/>
  <cp:revision>28</cp:revision>
</cp:coreProperties>
</file>